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59" i="3" l="1"/>
  <c r="D22" i="3"/>
  <c r="D61" i="3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<sst xmlns="http://schemas.openxmlformats.org/spreadsheetml/2006/main" count="74" uniqueCount="58">
  <si>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</si>
  <si>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</si>
  <si>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</si>
  <si>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</si>
  <si>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</si>
  <si>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</si>
  <si>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</si>
  <si>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</si>
  <si>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</si>
  <si>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</si>
  <si>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</si>
  <si>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</si>
  <si>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</si>
  <si>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</si>
  <si>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</si>
  <si>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</si>
  <si>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</si>
  <si>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</si>
  <si>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</si>
  <si>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</si>
  <si>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</si>
  <si>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</si>
  <si>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</si>
  <si>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</si>
  <si>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</si>
  <si>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</si>
  <si>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</si>
  <si>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</si>
  <si>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</si>
  <si>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</si>
  <si>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</si>
  <si>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</si>
  <si>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</si>
  <si>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</si>
  <si>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</si>
  <si>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</si>
  <si>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</si>
  <si>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</si>
  <si>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</si>
  <si>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</si>
  <si>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</si>
  <si>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</si>
  <si>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</si>
  <si>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</si>
  <si>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</si>
  <si>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</si>
  <si>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</si>
  <si>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</si>
  <si>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</si>
  <si>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</si>
  <si>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</si>
  <si>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</si>
  <si>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</si>
  <si>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</si>
  <si>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</si>
  <si>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</si>
  <si>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MANUEL DOBLADO, GTO.
ESTADO DE ACTIVIDADES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</si>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</sst>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46" zoomScaleNormal="100" workbookViewId="0">
      <selection activeCell="A63" sqref="A1:E6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14038869.810000001</v>
      </c>
      <c r="D4" s="28">
        <f>SUM(D5:D11)</f>
        <v>15408215.430000002</v>
      </c>
      <c r="E4" s="31" t="s">
        <v>55</v>
      </c>
    </row>
    <row r="5" spans="1:5" x14ac:dyDescent="0.2">
      <c r="A5" s="19"/>
      <c r="B5" s="20" t="s">
        <v>1</v>
      </c>
      <c r="C5" s="29">
        <v>7855646.0099999998</v>
      </c>
      <c r="D5" s="30">
        <v>7125118.9000000004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5942731.9800000004</v>
      </c>
      <c r="D8" s="30">
        <v>6047235.79</v>
      </c>
      <c r="E8" s="31">
        <v>4140</v>
      </c>
    </row>
    <row r="9" spans="1:5" x14ac:dyDescent="0.2">
      <c r="A9" s="19"/>
      <c r="B9" s="20" t="s">
        <v>47</v>
      </c>
      <c r="C9" s="29">
        <v>53341.9</v>
      </c>
      <c r="D9" s="30">
        <v>2158615.39</v>
      </c>
      <c r="E9" s="31">
        <v>4150</v>
      </c>
    </row>
    <row r="10" spans="1:5" x14ac:dyDescent="0.2">
      <c r="A10" s="19"/>
      <c r="B10" s="20" t="s">
        <v>48</v>
      </c>
      <c r="C10" s="29">
        <v>187149.92</v>
      </c>
      <c r="D10" s="30">
        <v>77245.350000000006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186862497.02000001</v>
      </c>
      <c r="D12" s="28">
        <f>SUM(D13:D14)</f>
        <v>184851551.47</v>
      </c>
      <c r="E12" s="31" t="s">
        <v>55</v>
      </c>
    </row>
    <row r="13" spans="1:5" ht="22.5" x14ac:dyDescent="0.2">
      <c r="A13" s="19"/>
      <c r="B13" s="26" t="s">
        <v>51</v>
      </c>
      <c r="C13" s="29">
        <v>186862497.02000001</v>
      </c>
      <c r="D13" s="30">
        <v>184851551.47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200901366.83000001</v>
      </c>
      <c r="D22" s="3">
        <f>SUM(D4+D12+D15)</f>
        <v>200259766.90000001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104050000.18000001</v>
      </c>
      <c r="D25" s="28">
        <f>SUM(D26:D28)</f>
        <v>115875707.99000001</v>
      </c>
      <c r="E25" s="31" t="s">
        <v>55</v>
      </c>
    </row>
    <row r="26" spans="1:5" x14ac:dyDescent="0.2">
      <c r="A26" s="19"/>
      <c r="B26" s="20" t="s">
        <v>37</v>
      </c>
      <c r="C26" s="29">
        <v>62195662.490000002</v>
      </c>
      <c r="D26" s="30">
        <v>63329176.460000001</v>
      </c>
      <c r="E26" s="31">
        <v>5110</v>
      </c>
    </row>
    <row r="27" spans="1:5" x14ac:dyDescent="0.2">
      <c r="A27" s="19"/>
      <c r="B27" s="20" t="s">
        <v>16</v>
      </c>
      <c r="C27" s="29">
        <v>6027200.7999999998</v>
      </c>
      <c r="D27" s="30">
        <v>9411071.3200000003</v>
      </c>
      <c r="E27" s="31">
        <v>5120</v>
      </c>
    </row>
    <row r="28" spans="1:5" x14ac:dyDescent="0.2">
      <c r="A28" s="19"/>
      <c r="B28" s="20" t="s">
        <v>17</v>
      </c>
      <c r="C28" s="29">
        <v>35827136.890000001</v>
      </c>
      <c r="D28" s="30">
        <v>43135460.210000001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32109984.699999999</v>
      </c>
      <c r="D29" s="28">
        <f>SUM(D30:D38)</f>
        <v>29374069.599999998</v>
      </c>
      <c r="E29" s="31" t="s">
        <v>55</v>
      </c>
    </row>
    <row r="30" spans="1:5" x14ac:dyDescent="0.2">
      <c r="A30" s="19"/>
      <c r="B30" s="20" t="s">
        <v>18</v>
      </c>
      <c r="C30" s="29">
        <v>6247200</v>
      </c>
      <c r="D30" s="30">
        <v>6900000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25821163.18</v>
      </c>
      <c r="D33" s="30">
        <v>22384259.079999998</v>
      </c>
      <c r="E33" s="31">
        <v>5240</v>
      </c>
    </row>
    <row r="34" spans="1:5" x14ac:dyDescent="0.2">
      <c r="A34" s="19"/>
      <c r="B34" s="20" t="s">
        <v>22</v>
      </c>
      <c r="C34" s="29">
        <v>41621.519999999997</v>
      </c>
      <c r="D34" s="30">
        <v>89810.52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20000</v>
      </c>
      <c r="D39" s="28">
        <f>SUM(D40:D42)</f>
        <v>1421599.55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20000</v>
      </c>
      <c r="D42" s="30">
        <v>1421599.55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847031.49</v>
      </c>
      <c r="D43" s="28">
        <f>SUM(D44:D48)</f>
        <v>1215246.3600000001</v>
      </c>
      <c r="E43" s="31" t="s">
        <v>55</v>
      </c>
    </row>
    <row r="44" spans="1:5" x14ac:dyDescent="0.2">
      <c r="A44" s="19"/>
      <c r="B44" s="20" t="s">
        <v>26</v>
      </c>
      <c r="C44" s="29">
        <v>847031.49</v>
      </c>
      <c r="D44" s="30">
        <v>1215246.3600000001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2833465.78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2833465.78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18205901.73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18205901.73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155232918.10000002</v>
      </c>
      <c r="D59" s="3">
        <f>SUM(D56+D49+D43+D39+D29+D25)</f>
        <v>150720089.28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45668448.729999989</v>
      </c>
      <c r="D61" s="28">
        <f>D22-D59</f>
        <v>49539677.620000005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B63" s="38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1.06" right="0.25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2021-02-18T16:48:26Z</cp:lastPrinted>
  <dcterms:created xsi:type="dcterms:W3CDTF">2012-12-11T20:29:16Z</dcterms:created>
  <dcterms:modified xsi:type="dcterms:W3CDTF">2021-02-18T17:00:26Z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